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2 DO TRIMESTRE 2020\"/>
    </mc:Choice>
  </mc:AlternateContent>
  <bookViews>
    <workbookView xWindow="0" yWindow="0" windowWidth="19200" windowHeight="1194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<sst xmlns="http://schemas.openxmlformats.org/spreadsheetml/2006/main" count="893" uniqueCount="629">
  <si>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</si>
  <si>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</si>
  <si>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</si>
  <si>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</si>
  <si>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</si>
  <si>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</si>
  <si>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</si>
  <si>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</si>
  <si>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</si>
  <si>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</si>
  <si>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</si>
  <si>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</si>
  <si>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</si>
  <si>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</si>
  <si>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</si>
  <si>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</si>
  <si>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</si>
  <si>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</si>
  <si>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</si>
  <si>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</si>
  <si>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</si>
  <si>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</si>
  <si>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</si>
  <si>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</si>
  <si>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</si>
  <si>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</si>
  <si>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</si>
  <si>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</si>
  <si>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</si>
  <si>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</si>
  <si>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</si>
  <si>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</si>
  <si>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</si>
  <si>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</si>
  <si>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</si>
  <si>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</si>
  <si>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</si>
  <si>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</si>
  <si>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</si>
  <si>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</si>
  <si>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</si>
  <si>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</si>
  <si>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</si>
  <si>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</si>
  <si>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</si>
  <si>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</si>
  <si>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</si>
  <si>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</si>
  <si>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</si>
  <si>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</si>
  <si>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</si>
  <si>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</si>
  <si>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</si>
  <si>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</si>
  <si>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</si>
  <si>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</si>
  <si>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</si>
  <si>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</si>
  <si>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</si>
  <si>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</si>
  <si>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</si>
  <si>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</si>
  <si>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</si>
  <si>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</si>
  <si>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</si>
  <si>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</si>
  <si>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</si>
  <si>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</si>
  <si>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</si>
  <si>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</si>
  <si>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</si>
  <si>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</si>
  <si>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</si>
  <si>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</si>
  <si>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</si>
  <si>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</si>
  <si>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</si>
  <si>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</si>
  <si>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</si>
  <si>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</si>
  <si>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</si>
  <si>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</si>
  <si>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</si>
  <si>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</si>
  <si>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</si>
  <si>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</si>
  <si>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</si>
  <si>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</si>
  <si>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</si>
  <si>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</si>
  <si>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</si>
  <si>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</si>
  <si>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</si>
  <si>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</si>
  <si>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</si>
  <si>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</si>
  <si>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</si>
  <si>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</si>
  <si>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</si>
  <si>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</si>
  <si>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</si>
  <si>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</si>
  <si>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</si>
  <si>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</si>
  <si>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</si>
  <si>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</si>
  <si>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</si>
  <si>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</si>
  <si>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</si>
  <si>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</si>
  <si>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</si>
  <si>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</si>
  <si>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</si>
  <si>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</si>
  <si>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</si>
  <si>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</si>
  <si>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</si>
  <si>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</si>
  <si>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</si>
  <si>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</si>
  <si>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</si>
  <si>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</si>
  <si>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</si>
  <si>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</si>
  <si>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</si>
  <si>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</si>
  <si>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</si>
  <si>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</si>
  <si>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</si>
  <si>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</si>
  <si>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</si>
  <si>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</si>
  <si>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</si>
  <si>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</si>
  <si>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</si>
  <si>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</si>
  <si>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</si>
  <si>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</si>
  <si>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</si>
  <si>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</si>
  <si>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</si>
  <si>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</si>
  <si>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</si>
  <si>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</si>
  <si>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</si>
  <si>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</si>
  <si>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</si>
  <si>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</si>
  <si>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</si>
  <si>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</si>
  <si>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</si>
  <si>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</si>
  <si>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</si>
  <si>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</si>
  <si>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</si>
  <si>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</si>
  <si>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</si>
  <si>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</si>
  <si>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</si>
  <si>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</si>
  <si>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</si>
  <si>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</si>
  <si>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</si>
  <si>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</si>
  <si>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</si>
  <si>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</si>
  <si>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</si>
  <si>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</si>
  <si>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</si>
  <si>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</si>
  <si>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</si>
  <si>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</si>
  <si>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</si>
  <si>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</si>
  <si>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</si>
  <si>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</si>
  <si>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</si>
  <si>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</si>
  <si>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</si>
  <si>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</si>
  <si>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</si>
  <si>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</si>
  <si>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</si>
  <si>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</si>
  <si>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</si>
  <si>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</si>
  <si>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</si>
  <si>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</si>
  <si>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</si>
  <si>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</si>
  <si>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</si>
  <si>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</si>
  <si>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</si>
  <si>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</si>
  <si>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</si>
  <si>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</si>
  <si>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</si>
  <si>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</si>
  <si>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</si>
  <si>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</si>
  <si>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</si>
  <si>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</si>
  <si>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</si>
  <si>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</si>
  <si>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</si>
  <si>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</si>
  <si>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</si>
  <si>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</si>
  <si>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</si>
  <si>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</si>
  <si>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</si>
  <si>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</si>
  <si>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</si>
  <si>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</si>
  <si>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</si>
  <si>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</si>
  <si>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</si>
  <si>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</si>
  <si>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</si>
  <si>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</si>
  <si>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</si>
  <si>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</si>
  <si>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</si>
  <si>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</si>
  <si>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</si>
  <si>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</si>
  <si>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</si>
  <si>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</si>
  <si>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</si>
  <si>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</si>
  <si>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</si>
  <si>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</si>
  <si>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</si>
  <si>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</si>
  <si>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</si>
  <si>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</si>
  <si>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</si>
  <si>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</si>
  <si>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</si>
  <si>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</si>
  <si>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</si>
  <si>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</si>
  <si>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</si>
  <si>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</si>
  <si>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</si>
  <si>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</si>
  <si>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</si>
  <si>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</si>
  <si>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</si>
  <si>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</si>
  <si>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</si>
  <si>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</si>
  <si>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</si>
  <si>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</si>
  <si>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</si>
  <si>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</si>
  <si>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</si>
  <si>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</si>
  <si>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</si>
  <si>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</si>
  <si>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</si>
  <si>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</si>
  <si>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</si>
  <si>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</si>
  <si>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</si>
  <si>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</si>
  <si>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</si>
  <si>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</si>
  <si>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</si>
  <si>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</si>
  <si>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</si>
  <si>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</si>
  <si>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</si>
  <si>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</si>
  <si>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</si>
  <si>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</si>
  <si>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</si>
  <si>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</si>
  <si>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</si>
  <si>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</si>
  <si>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</si>
  <si>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</si>
  <si>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</si>
  <si>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</si>
  <si>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</si>
  <si>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</si>
  <si>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</si>
  <si>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</si>
  <si>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</si>
  <si>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</si>
  <si>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</si>
  <si>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</si>
  <si>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</si>
  <si>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</si>
  <si>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</si>
  <si>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</si>
  <si>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</si>
  <si>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</si>
  <si>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</si>
  <si>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</si>
  <si>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</si>
  <si>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</si>
  <si>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</si>
  <si>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</si>
  <si>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</si>
  <si>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</si>
  <si>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</si>
  <si>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</si>
  <si>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</si>
  <si>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</si>
  <si>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</si>
  <si>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</si>
  <si>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</si>
  <si>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</si>
  <si>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</si>
  <si>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</si>
  <si>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</si>
  <si>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</si>
  <si>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</si>
  <si>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</si>
  <si>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</si>
  <si>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</si>
  <si>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</si>
  <si>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</si>
  <si>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</si>
  <si>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</si>
  <si>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</si>
  <si>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</si>
  <si>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</si>
  <si>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</si>
  <si>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</si>
  <si>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</si>
  <si>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</si>
  <si>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</si>
  <si>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</si>
  <si>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</si>
  <si>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</si>
  <si>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</si>
  <si>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</si>
  <si>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</si>
  <si>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</si>
  <si>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</si>
  <si>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</si>
  <si>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</si>
  <si>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</si>
  <si>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</si>
  <si>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</si>
  <si>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</si>
  <si>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</si>
  <si>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</si>
  <si>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</si>
  <si>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</si>
  <si>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</si>
  <si>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</si>
  <si>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</si>
  <si>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</si>
  <si>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</si>
  <si>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</si>
  <si>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</si>
  <si>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</si>
  <si>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</si>
  <si>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</si>
  <si>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</si>
  <si>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</si>
  <si>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</si>
  <si>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</si>
  <si>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</si>
  <si>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</si>
  <si>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</si>
  <si>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</si>
  <si>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</si>
  <si>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</si>
  <si>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</si>
  <si>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</si>
  <si>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</si>
  <si>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</si>
  <si>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</si>
  <si>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</si>
  <si>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</si>
  <si>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</si>
  <si>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</si>
  <si>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</si>
  <si>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</si>
  <si>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</si>
  <si>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</si>
  <si>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</si>
  <si>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</si>
  <si>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</si>
  <si>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</si>
  <si>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</si>
  <si>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</si>
  <si>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</si>
  <si>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</si>
  <si>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</si>
  <si>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</si>
  <si>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</si>
  <si>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</si>
  <si>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</si>
  <si>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</si>
  <si>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</si>
  <si>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</si>
  <si>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</si>
  <si>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</si>
  <si>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</si>
  <si>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</si>
  <si>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</si>
  <si>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</si>
  <si>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</si>
  <si>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</si>
  <si>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</si>
  <si>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</si>
  <si>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</si>
  <si>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</si>
  <si>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</si>
  <si>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</si>
  <si>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</si>
  <si>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</si>
  <si>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</si>
  <si>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</si>
  <si>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</si>
  <si>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</si>
  <si>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</si>
  <si>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</si>
  <si>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</si>
  <si>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</si>
  <si>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</si>
  <si>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</si>
  <si>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</si>
  <si>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</si>
  <si>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</si>
  <si>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</si>
  <si>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</si>
  <si>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</si>
  <si>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</si>
  <si>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</si>
  <si>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</si>
  <si>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</si>
  <si>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</si>
  <si>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</si>
  <si>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</si>
  <si>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</si>
  <si>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</si>
  <si>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</si>
  <si>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</si>
  <si>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</si>
  <si>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</si>
  <si>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</si>
  <si>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</si>
  <si>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</si>
  <si>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</si>
  <si>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</si>
  <si>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</si>
  <si>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</si>
  <si>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</si>
  <si>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</si>
  <si>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</si>
  <si>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</si>
  <si>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</si>
  <si>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</si>
  <si>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</si>
  <si>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</si>
  <si>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</si>
  <si>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</si>
  <si>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</si>
  <si>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</si>
  <si>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</si>
  <si>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</si>
  <si>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</si>
  <si>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</si>
  <si>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</si>
  <si>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</si>
  <si>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</si>
  <si>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</si>
  <si>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</si>
  <si>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</si>
  <si>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</si>
  <si>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</si>
  <si>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</si>
  <si>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</si>
  <si>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</si>
  <si>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</si>
  <si>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</si>
  <si>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</si>
  <si>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</si>
  <si>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</si>
  <si>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</si>
  <si>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</si>
  <si>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</si>
  <si>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</si>
  <si>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</si>
  <si>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</si>
  <si>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</si>
  <si>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</si>
  <si>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</si>
  <si>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</si>
  <si>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</si>
  <si>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</si>
  <si>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</si>
  <si>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</si>
  <si>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</si>
  <si>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</si>
  <si>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</si>
  <si>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</si>
  <si>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</si>
  <si>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</si>
  <si>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</si>
  <si>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</si>
  <si>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</si>
  <si>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</si>
  <si>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</si>
  <si>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</si>
  <si>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</si>
  <si>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</si>
  <si>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</si>
  <si>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</si>
  <si>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</si>
  <si>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</si>
  <si>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</si>
  <si>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</si>
  <si>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</si>
  <si>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</si>
  <si>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</si>
  <si>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</si>
  <si>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</si>
  <si>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</si>
  <si>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</si>
  <si>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</si>
  <si>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</si>
  <si>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</si>
  <si>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</si>
  <si>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</si>
  <si>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</si>
  <si>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</si>
  <si>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</si>
  <si>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</si>
  <si>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</si>
  <si>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</si>
  <si>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</si>
  <si>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</si>
  <si>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</si>
  <si>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</si>
  <si>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</si>
  <si>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</si>
  <si>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</si>
  <si>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</si>
  <si>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</si>
  <si>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</si>
  <si>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</si>
  <si>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</si>
  <si>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</si>
  <si>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</si>
  <si>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</si>
  <si>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</si>
  <si>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</si>
  <si>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</si>
  <si>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</si>
  <si>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</si>
  <si>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</si>
  <si>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</si>
  <si>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</si>
  <si>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</si>
  <si>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</si>
  <si>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</si>
  <si>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</si>
  <si>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</si>
  <si>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</si>
  <si>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</si>
  <si>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</si>
  <si>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</si>
  <si>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</si>
  <si>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</si>
  <si>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</si>
  <si>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</si>
  <si>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</si>
  <si>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</si>
  <si>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</si>
  <si>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</si>
  <si>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</si>
  <si>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</si>
  <si>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</si>
  <si>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</si>
  <si>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</si>
  <si>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</si>
  <si>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</si>
  <si>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</si>
  <si>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</si>
  <si>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</si>
  <si>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</si>
  <si>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</si>
  <si>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</si>
  <si>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</si>
  <si>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</si>
  <si>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</si>
  <si>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</si>
  <si>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</si>
  <si>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</si>
  <si>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</si>
  <si>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</si>
  <si>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</si>
  <si>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</si>
  <si>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</si>
  <si>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</si>
  <si>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</si>
  <si>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</si>
  <si>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</si>
  <si>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</si>
  <si>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</si>
  <si>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</si>
  <si>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</si>
  <si>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</si>
  <si>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</si>
  <si>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</si>
  <si>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</si>
  <si>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</si>
  <si>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</si>
  <si>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</si>
  <si>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</si>
  <si>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</si>
  <si>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</si>
  <si>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</si>
  <si>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</si>
  <si>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</si>
  <si>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</si>
  <si>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</si>
  <si>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</si>
  <si>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</si>
  <si>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JUNTA DE AGUA POTABLE Y ALCANTARILLADO DE COMONFORT, GTO.</t>
  </si>
  <si>
    <t>Correspondiente 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</si>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</sst>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44</xdr:row>
      <xdr:rowOff>38100</xdr:rowOff>
    </xdr:from>
    <xdr:to>
      <xdr:col>1</xdr:col>
      <xdr:colOff>4638675</xdr:colOff>
      <xdr:row>49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47625" y="6715125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E47" sqref="E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x14ac:dyDescent="0.2">
      <c r="A41" s="167" t="s">
        <v>628</v>
      </c>
    </row>
    <row r="42" spans="1:2" ht="15" x14ac:dyDescent="0.2">
      <c r="A42" s="16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15873149.369999999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91107.71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91107.71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15964257.08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11900733.17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93986.55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93986.55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11806746.619999999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50" sqref="A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C1" zoomScale="106" zoomScaleNormal="106" workbookViewId="0">
      <selection activeCell="L27" sqref="L2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3868241.36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20010.8</v>
      </c>
      <c r="D15" s="26">
        <v>17777.669999999998</v>
      </c>
      <c r="E15" s="26">
        <v>17777.669999999998</v>
      </c>
      <c r="F15" s="26">
        <v>14616.98</v>
      </c>
      <c r="G15" s="26">
        <v>17633.32</v>
      </c>
    </row>
    <row r="16" spans="1:8" x14ac:dyDescent="0.2">
      <c r="A16" s="24">
        <v>1124</v>
      </c>
      <c r="B16" s="22" t="s">
        <v>208</v>
      </c>
      <c r="C16" s="26">
        <v>11933436.939999999</v>
      </c>
      <c r="D16" s="26">
        <v>10808829.189999999</v>
      </c>
      <c r="E16" s="26">
        <v>8965044.0299999993</v>
      </c>
      <c r="F16" s="26">
        <v>8015980.6100000003</v>
      </c>
      <c r="G16" s="26">
        <v>7265494.0099999998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207112</v>
      </c>
      <c r="D20" s="26">
        <v>207112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8000</v>
      </c>
      <c r="D21" s="26">
        <v>8000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311830.53999999998</v>
      </c>
    </row>
    <row r="42" spans="1:8" x14ac:dyDescent="0.2">
      <c r="A42" s="24">
        <v>1151</v>
      </c>
      <c r="B42" s="22" t="s">
        <v>231</v>
      </c>
      <c r="C42" s="26">
        <v>311830.53999999998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450000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190597.03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986317.77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91106.63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7980938.96</v>
      </c>
      <c r="D62" s="26">
        <f t="shared" ref="D62:E62" si="0">SUM(D63:D70)</f>
        <v>0</v>
      </c>
      <c r="E62" s="26">
        <f t="shared" si="0"/>
        <v>-4308872.43</v>
      </c>
    </row>
    <row r="63" spans="1:9" x14ac:dyDescent="0.2">
      <c r="A63" s="24">
        <v>1241</v>
      </c>
      <c r="B63" s="22" t="s">
        <v>245</v>
      </c>
      <c r="C63" s="26">
        <v>336794.84</v>
      </c>
      <c r="D63" s="26">
        <v>0</v>
      </c>
      <c r="E63" s="26">
        <v>-249267.06</v>
      </c>
    </row>
    <row r="64" spans="1:9" x14ac:dyDescent="0.2">
      <c r="A64" s="24">
        <v>1242</v>
      </c>
      <c r="B64" s="22" t="s">
        <v>246</v>
      </c>
      <c r="C64" s="26">
        <v>22200</v>
      </c>
      <c r="D64" s="26">
        <v>0</v>
      </c>
      <c r="E64" s="26">
        <v>-7335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3176001.67</v>
      </c>
      <c r="D66" s="26">
        <v>0</v>
      </c>
      <c r="E66" s="26">
        <v>-2459719.34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4445942.45</v>
      </c>
      <c r="D68" s="26">
        <v>0</v>
      </c>
      <c r="E68" s="26">
        <v>-1592551.03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364271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340000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24271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2442852.23</v>
      </c>
      <c r="D110" s="26">
        <f>SUM(D111:D119)</f>
        <v>2442852.23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809198</v>
      </c>
      <c r="D112" s="26">
        <f t="shared" ref="D112:D119" si="1">C112</f>
        <v>809198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1633654.23</v>
      </c>
      <c r="D117" s="26">
        <f t="shared" si="1"/>
        <v>1633654.23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15873149.369999999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68367.839999999997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68367.839999999997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15804781.529999999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15804781.529999999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91107.71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91107.71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91107.71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11806746.620000001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11763746.460000001</v>
      </c>
      <c r="D100" s="59">
        <f>C100/$C$99</f>
        <v>0.99635800094776661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4013085.4200000004</v>
      </c>
      <c r="D101" s="59">
        <f t="shared" ref="D101:D164" si="0">C101/$C$99</f>
        <v>0.33989764912901976</v>
      </c>
      <c r="E101" s="58"/>
    </row>
    <row r="102" spans="1:5" x14ac:dyDescent="0.2">
      <c r="A102" s="56">
        <v>5111</v>
      </c>
      <c r="B102" s="53" t="s">
        <v>370</v>
      </c>
      <c r="C102" s="57">
        <v>1198484.54</v>
      </c>
      <c r="D102" s="59">
        <f t="shared" si="0"/>
        <v>0.10150844924289566</v>
      </c>
      <c r="E102" s="58"/>
    </row>
    <row r="103" spans="1:5" x14ac:dyDescent="0.2">
      <c r="A103" s="56">
        <v>5112</v>
      </c>
      <c r="B103" s="53" t="s">
        <v>371</v>
      </c>
      <c r="C103" s="57">
        <v>1820642.66</v>
      </c>
      <c r="D103" s="59">
        <f t="shared" si="0"/>
        <v>0.15420358533958273</v>
      </c>
      <c r="E103" s="58"/>
    </row>
    <row r="104" spans="1:5" x14ac:dyDescent="0.2">
      <c r="A104" s="56">
        <v>5113</v>
      </c>
      <c r="B104" s="53" t="s">
        <v>372</v>
      </c>
      <c r="C104" s="57">
        <v>386298.16</v>
      </c>
      <c r="D104" s="59">
        <f t="shared" si="0"/>
        <v>3.2718425526777326E-2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607660.06000000006</v>
      </c>
      <c r="D106" s="59">
        <f t="shared" si="0"/>
        <v>5.1467189019764027E-2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706235.34</v>
      </c>
      <c r="D108" s="59">
        <f t="shared" si="0"/>
        <v>5.9816252751937173E-2</v>
      </c>
      <c r="E108" s="58"/>
    </row>
    <row r="109" spans="1:5" x14ac:dyDescent="0.2">
      <c r="A109" s="56">
        <v>5121</v>
      </c>
      <c r="B109" s="53" t="s">
        <v>377</v>
      </c>
      <c r="C109" s="57">
        <v>59734.44</v>
      </c>
      <c r="D109" s="59">
        <f t="shared" si="0"/>
        <v>5.059348008604931E-3</v>
      </c>
      <c r="E109" s="58"/>
    </row>
    <row r="110" spans="1:5" x14ac:dyDescent="0.2">
      <c r="A110" s="56">
        <v>5122</v>
      </c>
      <c r="B110" s="53" t="s">
        <v>378</v>
      </c>
      <c r="C110" s="57">
        <v>4321</v>
      </c>
      <c r="D110" s="59">
        <f t="shared" si="0"/>
        <v>3.6597719414766265E-4</v>
      </c>
      <c r="E110" s="58"/>
    </row>
    <row r="111" spans="1:5" x14ac:dyDescent="0.2">
      <c r="A111" s="56">
        <v>5123</v>
      </c>
      <c r="B111" s="53" t="s">
        <v>379</v>
      </c>
      <c r="C111" s="57">
        <v>59080</v>
      </c>
      <c r="D111" s="59">
        <f t="shared" si="0"/>
        <v>5.0039186832316384E-3</v>
      </c>
      <c r="E111" s="58"/>
    </row>
    <row r="112" spans="1:5" x14ac:dyDescent="0.2">
      <c r="A112" s="56">
        <v>5124</v>
      </c>
      <c r="B112" s="53" t="s">
        <v>380</v>
      </c>
      <c r="C112" s="57">
        <v>143535.10999999999</v>
      </c>
      <c r="D112" s="59">
        <f t="shared" si="0"/>
        <v>1.215704161524557E-2</v>
      </c>
      <c r="E112" s="58"/>
    </row>
    <row r="113" spans="1:5" x14ac:dyDescent="0.2">
      <c r="A113" s="56">
        <v>5125</v>
      </c>
      <c r="B113" s="53" t="s">
        <v>381</v>
      </c>
      <c r="C113" s="57">
        <v>39585</v>
      </c>
      <c r="D113" s="59">
        <f t="shared" si="0"/>
        <v>3.3527440940373122E-3</v>
      </c>
      <c r="E113" s="58"/>
    </row>
    <row r="114" spans="1:5" x14ac:dyDescent="0.2">
      <c r="A114" s="56">
        <v>5126</v>
      </c>
      <c r="B114" s="53" t="s">
        <v>382</v>
      </c>
      <c r="C114" s="57">
        <v>214158.2</v>
      </c>
      <c r="D114" s="59">
        <f t="shared" si="0"/>
        <v>1.8138629284821562E-2</v>
      </c>
      <c r="E114" s="58"/>
    </row>
    <row r="115" spans="1:5" x14ac:dyDescent="0.2">
      <c r="A115" s="56">
        <v>5127</v>
      </c>
      <c r="B115" s="53" t="s">
        <v>383</v>
      </c>
      <c r="C115" s="57">
        <v>38042.239999999998</v>
      </c>
      <c r="D115" s="59">
        <f t="shared" si="0"/>
        <v>3.2220764300606285E-3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147779.35</v>
      </c>
      <c r="D117" s="59">
        <f t="shared" si="0"/>
        <v>1.2516517441787871E-2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7044425.6999999993</v>
      </c>
      <c r="D118" s="59">
        <f t="shared" si="0"/>
        <v>0.59664409906680949</v>
      </c>
      <c r="E118" s="58"/>
    </row>
    <row r="119" spans="1:5" x14ac:dyDescent="0.2">
      <c r="A119" s="56">
        <v>5131</v>
      </c>
      <c r="B119" s="53" t="s">
        <v>387</v>
      </c>
      <c r="C119" s="57">
        <v>5852246.7699999996</v>
      </c>
      <c r="D119" s="59">
        <f t="shared" si="0"/>
        <v>0.49566971820049094</v>
      </c>
      <c r="E119" s="58"/>
    </row>
    <row r="120" spans="1:5" x14ac:dyDescent="0.2">
      <c r="A120" s="56">
        <v>5132</v>
      </c>
      <c r="B120" s="53" t="s">
        <v>388</v>
      </c>
      <c r="C120" s="57">
        <v>13433.96</v>
      </c>
      <c r="D120" s="59">
        <f t="shared" si="0"/>
        <v>1.1378206403823035E-3</v>
      </c>
      <c r="E120" s="58"/>
    </row>
    <row r="121" spans="1:5" x14ac:dyDescent="0.2">
      <c r="A121" s="56">
        <v>5133</v>
      </c>
      <c r="B121" s="53" t="s">
        <v>389</v>
      </c>
      <c r="C121" s="57">
        <v>99680</v>
      </c>
      <c r="D121" s="59">
        <f t="shared" si="0"/>
        <v>8.4426305745519577E-3</v>
      </c>
      <c r="E121" s="58"/>
    </row>
    <row r="122" spans="1:5" x14ac:dyDescent="0.2">
      <c r="A122" s="56">
        <v>5134</v>
      </c>
      <c r="B122" s="53" t="s">
        <v>390</v>
      </c>
      <c r="C122" s="57">
        <v>92785.63</v>
      </c>
      <c r="D122" s="59">
        <f t="shared" si="0"/>
        <v>7.8586957937105285E-3</v>
      </c>
      <c r="E122" s="58"/>
    </row>
    <row r="123" spans="1:5" x14ac:dyDescent="0.2">
      <c r="A123" s="56">
        <v>5135</v>
      </c>
      <c r="B123" s="53" t="s">
        <v>391</v>
      </c>
      <c r="C123" s="57">
        <v>239529.83</v>
      </c>
      <c r="D123" s="59">
        <f t="shared" si="0"/>
        <v>2.0287538786870313E-2</v>
      </c>
      <c r="E123" s="58"/>
    </row>
    <row r="124" spans="1:5" x14ac:dyDescent="0.2">
      <c r="A124" s="56">
        <v>5136</v>
      </c>
      <c r="B124" s="53" t="s">
        <v>392</v>
      </c>
      <c r="C124" s="57">
        <v>17820.05</v>
      </c>
      <c r="D124" s="59">
        <f t="shared" si="0"/>
        <v>1.509310784209918E-3</v>
      </c>
      <c r="E124" s="58"/>
    </row>
    <row r="125" spans="1:5" x14ac:dyDescent="0.2">
      <c r="A125" s="56">
        <v>5137</v>
      </c>
      <c r="B125" s="53" t="s">
        <v>393</v>
      </c>
      <c r="C125" s="57">
        <v>1852.46</v>
      </c>
      <c r="D125" s="59">
        <f t="shared" si="0"/>
        <v>1.568984293151537E-4</v>
      </c>
      <c r="E125" s="58"/>
    </row>
    <row r="126" spans="1:5" x14ac:dyDescent="0.2">
      <c r="A126" s="56">
        <v>5138</v>
      </c>
      <c r="B126" s="53" t="s">
        <v>394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395</v>
      </c>
      <c r="C127" s="57">
        <v>727077</v>
      </c>
      <c r="D127" s="59">
        <f t="shared" si="0"/>
        <v>6.1581485857278434E-2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43000.160000000003</v>
      </c>
      <c r="D128" s="59">
        <f t="shared" si="0"/>
        <v>3.6419990522334085E-3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43000.160000000003</v>
      </c>
      <c r="D143" s="59">
        <f t="shared" si="0"/>
        <v>3.6419990522334085E-3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43000.160000000003</v>
      </c>
      <c r="D145" s="59">
        <f t="shared" si="0"/>
        <v>3.6419990522334085E-3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2" fitToWidth="2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-1351638.95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4157510.46</v>
      </c>
    </row>
    <row r="15" spans="1:5" x14ac:dyDescent="0.2">
      <c r="A15" s="35">
        <v>3220</v>
      </c>
      <c r="B15" s="31" t="s">
        <v>481</v>
      </c>
      <c r="C15" s="36">
        <v>16322893.42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-340309.23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599484.68999999994</v>
      </c>
    </row>
    <row r="11" spans="1:5" x14ac:dyDescent="0.2">
      <c r="A11" s="35">
        <v>1114</v>
      </c>
      <c r="B11" s="31" t="s">
        <v>203</v>
      </c>
      <c r="C11" s="36">
        <v>3868241.36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3527932.13</v>
      </c>
      <c r="D15" s="36">
        <f>SUM(D8:D14)</f>
        <v>599484.68999999994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1718021.4300000002</v>
      </c>
    </row>
    <row r="21" spans="1:5" x14ac:dyDescent="0.2">
      <c r="A21" s="35">
        <v>1231</v>
      </c>
      <c r="B21" s="31" t="s">
        <v>237</v>
      </c>
      <c r="C21" s="36">
        <v>450000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190597.03</v>
      </c>
    </row>
    <row r="24" spans="1:5" x14ac:dyDescent="0.2">
      <c r="A24" s="35">
        <v>1234</v>
      </c>
      <c r="B24" s="31" t="s">
        <v>240</v>
      </c>
      <c r="C24" s="36">
        <v>986317.77</v>
      </c>
    </row>
    <row r="25" spans="1:5" x14ac:dyDescent="0.2">
      <c r="A25" s="35">
        <v>1235</v>
      </c>
      <c r="B25" s="31" t="s">
        <v>241</v>
      </c>
      <c r="C25" s="36">
        <v>91106.63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7980938.96</v>
      </c>
    </row>
    <row r="29" spans="1:5" x14ac:dyDescent="0.2">
      <c r="A29" s="35">
        <v>1241</v>
      </c>
      <c r="B29" s="31" t="s">
        <v>245</v>
      </c>
      <c r="C29" s="36">
        <v>336794.84</v>
      </c>
    </row>
    <row r="30" spans="1:5" x14ac:dyDescent="0.2">
      <c r="A30" s="35">
        <v>1242</v>
      </c>
      <c r="B30" s="31" t="s">
        <v>246</v>
      </c>
      <c r="C30" s="36">
        <v>22200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3176001.67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4445942.45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364271</v>
      </c>
    </row>
    <row r="38" spans="1:5" x14ac:dyDescent="0.2">
      <c r="A38" s="35">
        <v>1251</v>
      </c>
      <c r="B38" s="31" t="s">
        <v>255</v>
      </c>
      <c r="C38" s="36">
        <v>340000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24271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2020-07-30T22:21:05Z</cp:lastPrinted>
  <dcterms:created xsi:type="dcterms:W3CDTF">2012-12-11T20:36:24Z</dcterms:created>
  <dcterms:modified xsi:type="dcterms:W3CDTF">2020-07-30T22:21:12Z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